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45" activeTab="0"/>
  </bookViews>
  <sheets>
    <sheet name="Sheet1" sheetId="1" r:id="rId1"/>
  </sheets>
  <definedNames>
    <definedName name="_xlnm._FilterDatabase" localSheetId="0" hidden="1">'Sheet1'!$A$11:$F$26</definedName>
  </definedNames>
  <calcPr fullCalcOnLoad="1"/>
</workbook>
</file>

<file path=xl/sharedStrings.xml><?xml version="1.0" encoding="utf-8"?>
<sst xmlns="http://schemas.openxmlformats.org/spreadsheetml/2006/main" count="95" uniqueCount="60">
  <si>
    <t>Описание на вида СМР</t>
  </si>
  <si>
    <t>Кол-во</t>
  </si>
  <si>
    <t xml:space="preserve">№ </t>
  </si>
  <si>
    <t>Ед. Цена (лева)</t>
  </si>
  <si>
    <t>м2</t>
  </si>
  <si>
    <t>м3</t>
  </si>
  <si>
    <t>ОБЩО:</t>
  </si>
  <si>
    <t>ДДС 20%:</t>
  </si>
  <si>
    <t>ВСИЧКО:</t>
  </si>
  <si>
    <t>К О Л И Ч Е С Т В Е Н О - СТОЙНОСТНА   С М Е Т К А</t>
  </si>
  <si>
    <t>Стойност (лева)</t>
  </si>
  <si>
    <t>Мярка</t>
  </si>
  <si>
    <t>бр</t>
  </si>
  <si>
    <t>ЧАСТ: Архитектура</t>
  </si>
  <si>
    <t>Изкоп земни почви</t>
  </si>
  <si>
    <t>Фрезоване асфалт</t>
  </si>
  <si>
    <t>Направа битумен разлив</t>
  </si>
  <si>
    <t>Асфалтиране с плътна асфалтова смес 6 см.</t>
  </si>
  <si>
    <t>Доставка и монтаж пейки</t>
  </si>
  <si>
    <t>Направа тротоарна настилка</t>
  </si>
  <si>
    <t>Доставка и монтаж градински бордюри</t>
  </si>
  <si>
    <t>Доставка и монтаж неоформени плочи гнайс</t>
  </si>
  <si>
    <t>Затревяване тревни площи</t>
  </si>
  <si>
    <t>Доставка и монтаж кошчета</t>
  </si>
  <si>
    <t>Доставка и засаждане широколистни дървета</t>
  </si>
  <si>
    <t>Доставка и засаждане обикновена ела</t>
  </si>
  <si>
    <t>Доставка и засаждане туя смарагд</t>
  </si>
  <si>
    <t>ОБЕКТ: Благоустрояване на парк пред читалище в с.Балей</t>
  </si>
  <si>
    <t>Извозване на строителни отпадъци</t>
  </si>
  <si>
    <t>ЧАСТ: Електро</t>
  </si>
  <si>
    <t>Демонтаж на същ.метални стълбове с осветителни тела</t>
  </si>
  <si>
    <t>Доставка и монтаж на PVC разпределително табло IP54 оборудвано съгласно приложена схема</t>
  </si>
  <si>
    <t>Доставка и монтаж на поцинкован метален стълб на фланец, к-т с ревизионен отвор с капак, Н=3м, анкерна група 4хМ12</t>
  </si>
  <si>
    <t>Доставка и монтаж на поцинкован метален стълб на фланец, к-т с ревизионен отвор с капак, Н=4м, анкерна група 4хМ12</t>
  </si>
  <si>
    <t>Направа на фундамент на метален стълб с размери 600/600/700мм с доставка на бетон</t>
  </si>
  <si>
    <t>Доставка и монтаж на парково осветително тяло к-т с LED осветител 30W, IP 65, 3000 lm</t>
  </si>
  <si>
    <t>Доставка и монтаж на еднополюсен автоматичен предпазител С4А</t>
  </si>
  <si>
    <t>Доставка на кабел СВТ 3х1.5 мм2</t>
  </si>
  <si>
    <t>м</t>
  </si>
  <si>
    <t>Доставка на кабел СВТ 3х2.5 мм2</t>
  </si>
  <si>
    <t>Доставка на кабел СВТ 3х4 мм2</t>
  </si>
  <si>
    <t>Доставка на HDPE тръба ф40мм и полагане в изкоп</t>
  </si>
  <si>
    <t>Доставка и полагане на сигнална PVC лента</t>
  </si>
  <si>
    <t xml:space="preserve">Свързване на кабел СВТ /с направа на разделка/ към ел.съоръжение </t>
  </si>
  <si>
    <t>Доставка и монтаж на желязна поцинкована шина 40/4мм</t>
  </si>
  <si>
    <t>Направа заземление с 1бр.поц.кол 63/63/5мм - 1500мм</t>
  </si>
  <si>
    <t>Измерване на преходното съпротивление на заземит.устройства от лицензирана лаборатория</t>
  </si>
  <si>
    <t>Трасиране на кабелна линия в равен терен</t>
  </si>
  <si>
    <t>Направа на изкоп в земни почви 0.7/0.4м със зариване и трамбоване</t>
  </si>
  <si>
    <t>Разкъртване на тротоарна асфалтова настилка</t>
  </si>
  <si>
    <t>Възстановяване на тротоарна настилка</t>
  </si>
  <si>
    <t>Разкъртване на тротоарна бетонова настилка</t>
  </si>
  <si>
    <t>Възстановяване на тротоарна бетонова настилка</t>
  </si>
  <si>
    <t>Изтегляне на кабел СВТв HDPE тръба</t>
  </si>
  <si>
    <t>Изтегляне на кабел СВТ в метален стълб</t>
  </si>
  <si>
    <t>Пусково-наладъчни работи</t>
  </si>
  <si>
    <t>ч.ч.</t>
  </si>
  <si>
    <t>Почистване и извозване на строителни отпадъци и излишна земна пръст</t>
  </si>
  <si>
    <t>ОБЩО ЧАСТ Архитектура:</t>
  </si>
  <si>
    <t>ОБЩО ЧАСТ Електро: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</si>
</sst>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&quot;лв.&quot;"/>
    <numFmt numFmtId="165" formatCode="#,##0.00\ _л_в"/>
    <numFmt numFmtId="16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right"/>
    </xf>
    <xf numFmtId="0" fontId="2" fillId="0" borderId="0" xfId="33" applyFont="1" applyBorder="1" applyAlignment="1">
      <alignment horizontal="center"/>
      <protection/>
    </xf>
    <xf numFmtId="0" fontId="2" fillId="0" borderId="0" xfId="33" applyFont="1" applyBorder="1">
      <alignment/>
      <protection/>
    </xf>
    <xf numFmtId="0" fontId="2" fillId="0" borderId="0" xfId="33" applyFont="1" applyBorder="1" applyAlignment="1">
      <alignment/>
      <protection/>
    </xf>
    <xf numFmtId="0" fontId="2" fillId="0" borderId="0" xfId="33" applyNumberFormat="1" applyFont="1" applyBorder="1">
      <alignment/>
      <protection/>
    </xf>
    <xf numFmtId="0" fontId="44" fillId="0" borderId="0" xfId="0" applyFont="1" applyAlignment="1">
      <alignment/>
    </xf>
    <xf numFmtId="0" fontId="2" fillId="0" borderId="0" xfId="33" applyFont="1" applyAlignment="1">
      <alignment/>
      <protection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 quotePrefix="1">
      <alignment wrapText="1"/>
    </xf>
    <xf numFmtId="166" fontId="42" fillId="0" borderId="10" xfId="0" applyNumberFormat="1" applyFont="1" applyBorder="1" applyAlignment="1">
      <alignment horizontal="center"/>
    </xf>
    <xf numFmtId="164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wrapText="1"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/>
    </xf>
    <xf numFmtId="164" fontId="42" fillId="0" borderId="11" xfId="0" applyNumberFormat="1" applyFont="1" applyBorder="1" applyAlignment="1">
      <alignment/>
    </xf>
    <xf numFmtId="0" fontId="42" fillId="0" borderId="10" xfId="0" applyFont="1" applyBorder="1" applyAlignment="1">
      <alignment/>
    </xf>
    <xf numFmtId="164" fontId="45" fillId="0" borderId="10" xfId="0" applyNumberFormat="1" applyFont="1" applyBorder="1" applyAlignment="1">
      <alignment horizontal="right"/>
    </xf>
    <xf numFmtId="164" fontId="45" fillId="0" borderId="12" xfId="0" applyNumberFormat="1" applyFont="1" applyBorder="1" applyAlignment="1">
      <alignment/>
    </xf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/>
    </xf>
    <xf numFmtId="0" fontId="45" fillId="0" borderId="13" xfId="0" applyFont="1" applyBorder="1" applyAlignment="1">
      <alignment horizontal="right"/>
    </xf>
    <xf numFmtId="16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right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tabSelected="1" zoomScale="120" zoomScaleNormal="120" zoomScalePageLayoutView="0" workbookViewId="0" topLeftCell="A42">
      <selection activeCell="F58" sqref="F58"/>
    </sheetView>
  </sheetViews>
  <sheetFormatPr defaultColWidth="9.140625" defaultRowHeight="15"/>
  <cols>
    <col min="1" max="1" width="5.7109375" style="5" customWidth="1"/>
    <col min="2" max="2" width="48.57421875" style="5" customWidth="1"/>
    <col min="3" max="3" width="9.140625" style="5" customWidth="1"/>
    <col min="4" max="4" width="8.00390625" style="5" customWidth="1"/>
    <col min="5" max="5" width="12.421875" style="5" customWidth="1"/>
    <col min="6" max="6" width="18.28125" style="5" customWidth="1"/>
    <col min="7" max="7" width="20.421875" style="5" customWidth="1"/>
    <col min="8" max="16384" width="9.140625" style="5" customWidth="1"/>
  </cols>
  <sheetData>
    <row r="2" spans="1:6" ht="15.75">
      <c r="A2" s="4"/>
      <c r="C2" s="6"/>
      <c r="E2" s="11"/>
      <c r="F2" s="11"/>
    </row>
    <row r="3" spans="1:3" ht="15.75">
      <c r="A3" s="4"/>
      <c r="C3" s="6"/>
    </row>
    <row r="4" ht="15.75">
      <c r="A4" s="4"/>
    </row>
    <row r="5" spans="1:6" ht="15.75">
      <c r="A5" s="33" t="s">
        <v>9</v>
      </c>
      <c r="B5" s="33"/>
      <c r="C5" s="33"/>
      <c r="D5" s="33"/>
      <c r="E5" s="33"/>
      <c r="F5" s="33"/>
    </row>
    <row r="6" spans="1:6" ht="15.75">
      <c r="A6" s="13"/>
      <c r="B6" s="13"/>
      <c r="C6" s="13"/>
      <c r="D6" s="13"/>
      <c r="E6" s="13"/>
      <c r="F6" s="13"/>
    </row>
    <row r="7" spans="1:6" s="1" customFormat="1" ht="15.75">
      <c r="A7" s="34" t="s">
        <v>27</v>
      </c>
      <c r="B7" s="34"/>
      <c r="C7" s="34"/>
      <c r="D7" s="34"/>
      <c r="E7" s="34"/>
      <c r="F7" s="34"/>
    </row>
    <row r="8" spans="1:6" s="1" customFormat="1" ht="15.75">
      <c r="A8" s="34"/>
      <c r="B8" s="34"/>
      <c r="C8" s="34"/>
      <c r="D8" s="34"/>
      <c r="E8" s="34"/>
      <c r="F8" s="34"/>
    </row>
    <row r="11" spans="1:6" s="15" customFormat="1" ht="31.5">
      <c r="A11" s="14" t="s">
        <v>2</v>
      </c>
      <c r="B11" s="14" t="s">
        <v>0</v>
      </c>
      <c r="C11" s="14" t="s">
        <v>11</v>
      </c>
      <c r="D11" s="14" t="s">
        <v>1</v>
      </c>
      <c r="E11" s="14" t="s">
        <v>3</v>
      </c>
      <c r="F11" s="14" t="s">
        <v>10</v>
      </c>
    </row>
    <row r="12" spans="1:6" s="15" customFormat="1" ht="15.75">
      <c r="A12" s="32"/>
      <c r="B12" s="32" t="s">
        <v>13</v>
      </c>
      <c r="C12" s="32"/>
      <c r="D12" s="32"/>
      <c r="E12" s="32"/>
      <c r="F12" s="32"/>
    </row>
    <row r="13" spans="1:6" ht="15.75">
      <c r="A13" s="16">
        <v>1</v>
      </c>
      <c r="B13" s="17" t="s">
        <v>14</v>
      </c>
      <c r="C13" s="16" t="s">
        <v>5</v>
      </c>
      <c r="D13" s="18">
        <v>1235</v>
      </c>
      <c r="E13" s="19"/>
      <c r="F13" s="19"/>
    </row>
    <row r="14" spans="1:6" ht="15.75">
      <c r="A14" s="16">
        <f>A13+1</f>
        <v>2</v>
      </c>
      <c r="B14" s="20" t="s">
        <v>15</v>
      </c>
      <c r="C14" s="16" t="s">
        <v>4</v>
      </c>
      <c r="D14" s="18">
        <v>2477</v>
      </c>
      <c r="E14" s="19"/>
      <c r="F14" s="19"/>
    </row>
    <row r="15" spans="1:6" ht="15.75">
      <c r="A15" s="16">
        <f aca="true" t="shared" si="0" ref="A15:A26">A14+1</f>
        <v>3</v>
      </c>
      <c r="B15" s="20" t="s">
        <v>16</v>
      </c>
      <c r="C15" s="16" t="s">
        <v>4</v>
      </c>
      <c r="D15" s="18">
        <v>2477</v>
      </c>
      <c r="E15" s="19"/>
      <c r="F15" s="19"/>
    </row>
    <row r="16" spans="1:6" ht="15.75">
      <c r="A16" s="16">
        <f t="shared" si="0"/>
        <v>4</v>
      </c>
      <c r="B16" s="20" t="s">
        <v>17</v>
      </c>
      <c r="C16" s="16" t="s">
        <v>4</v>
      </c>
      <c r="D16" s="18">
        <v>2477</v>
      </c>
      <c r="E16" s="19"/>
      <c r="F16" s="19"/>
    </row>
    <row r="17" spans="1:6" ht="15.75">
      <c r="A17" s="16">
        <f t="shared" si="0"/>
        <v>5</v>
      </c>
      <c r="B17" s="20" t="s">
        <v>18</v>
      </c>
      <c r="C17" s="16" t="s">
        <v>12</v>
      </c>
      <c r="D17" s="18">
        <v>16</v>
      </c>
      <c r="E17" s="19"/>
      <c r="F17" s="19"/>
    </row>
    <row r="18" spans="1:6" ht="15.75">
      <c r="A18" s="16">
        <f t="shared" si="0"/>
        <v>6</v>
      </c>
      <c r="B18" s="20" t="s">
        <v>19</v>
      </c>
      <c r="C18" s="16" t="s">
        <v>4</v>
      </c>
      <c r="D18" s="18">
        <v>58</v>
      </c>
      <c r="E18" s="19"/>
      <c r="F18" s="19"/>
    </row>
    <row r="19" spans="1:6" ht="15.75">
      <c r="A19" s="16">
        <f t="shared" si="0"/>
        <v>7</v>
      </c>
      <c r="B19" s="20" t="s">
        <v>20</v>
      </c>
      <c r="C19" s="16" t="s">
        <v>4</v>
      </c>
      <c r="D19" s="18">
        <v>666</v>
      </c>
      <c r="E19" s="19"/>
      <c r="F19" s="19"/>
    </row>
    <row r="20" spans="1:6" ht="15.75">
      <c r="A20" s="16">
        <f t="shared" si="0"/>
        <v>8</v>
      </c>
      <c r="B20" s="20" t="s">
        <v>28</v>
      </c>
      <c r="C20" s="16" t="s">
        <v>5</v>
      </c>
      <c r="D20" s="18">
        <v>315</v>
      </c>
      <c r="E20" s="19"/>
      <c r="F20" s="19"/>
    </row>
    <row r="21" spans="1:6" ht="15.75">
      <c r="A21" s="16">
        <f t="shared" si="0"/>
        <v>9</v>
      </c>
      <c r="B21" s="20" t="s">
        <v>21</v>
      </c>
      <c r="C21" s="16" t="s">
        <v>4</v>
      </c>
      <c r="D21" s="18">
        <v>45</v>
      </c>
      <c r="E21" s="19"/>
      <c r="F21" s="19"/>
    </row>
    <row r="22" spans="1:6" ht="15.75">
      <c r="A22" s="16">
        <f t="shared" si="0"/>
        <v>10</v>
      </c>
      <c r="B22" s="20" t="s">
        <v>22</v>
      </c>
      <c r="C22" s="16" t="s">
        <v>4</v>
      </c>
      <c r="D22" s="18">
        <v>1943</v>
      </c>
      <c r="E22" s="19"/>
      <c r="F22" s="19"/>
    </row>
    <row r="23" spans="1:6" ht="15.75">
      <c r="A23" s="16">
        <f t="shared" si="0"/>
        <v>11</v>
      </c>
      <c r="B23" s="20" t="s">
        <v>23</v>
      </c>
      <c r="C23" s="16" t="s">
        <v>12</v>
      </c>
      <c r="D23" s="18">
        <v>10</v>
      </c>
      <c r="E23" s="19"/>
      <c r="F23" s="19"/>
    </row>
    <row r="24" spans="1:6" ht="15.75">
      <c r="A24" s="16">
        <f t="shared" si="0"/>
        <v>12</v>
      </c>
      <c r="B24" s="20" t="s">
        <v>24</v>
      </c>
      <c r="C24" s="16" t="s">
        <v>12</v>
      </c>
      <c r="D24" s="18">
        <v>8</v>
      </c>
      <c r="E24" s="19"/>
      <c r="F24" s="19"/>
    </row>
    <row r="25" spans="1:6" ht="15.75">
      <c r="A25" s="16">
        <f t="shared" si="0"/>
        <v>13</v>
      </c>
      <c r="B25" s="20" t="s">
        <v>25</v>
      </c>
      <c r="C25" s="16" t="s">
        <v>12</v>
      </c>
      <c r="D25" s="18">
        <v>5</v>
      </c>
      <c r="E25" s="19"/>
      <c r="F25" s="19"/>
    </row>
    <row r="26" spans="1:6" ht="15.75">
      <c r="A26" s="16">
        <f t="shared" si="0"/>
        <v>14</v>
      </c>
      <c r="B26" s="20" t="s">
        <v>26</v>
      </c>
      <c r="C26" s="16" t="s">
        <v>12</v>
      </c>
      <c r="D26" s="18">
        <v>30</v>
      </c>
      <c r="E26" s="19"/>
      <c r="F26" s="19"/>
    </row>
    <row r="27" spans="1:6" ht="15.75">
      <c r="A27" s="16"/>
      <c r="B27" s="25" t="s">
        <v>58</v>
      </c>
      <c r="C27" s="16"/>
      <c r="D27" s="18"/>
      <c r="E27" s="19"/>
      <c r="F27" s="30">
        <f>SUM(F13:F26)</f>
        <v>0</v>
      </c>
    </row>
    <row r="28" spans="1:6" s="15" customFormat="1" ht="15.75">
      <c r="A28" s="32"/>
      <c r="B28" s="32" t="s">
        <v>29</v>
      </c>
      <c r="C28" s="32"/>
      <c r="D28" s="32"/>
      <c r="E28" s="32"/>
      <c r="F28" s="32"/>
    </row>
    <row r="29" spans="1:6" ht="31.5">
      <c r="A29" s="16">
        <v>1</v>
      </c>
      <c r="B29" s="17" t="s">
        <v>30</v>
      </c>
      <c r="C29" s="16" t="s">
        <v>12</v>
      </c>
      <c r="D29" s="18">
        <v>7</v>
      </c>
      <c r="E29" s="19"/>
      <c r="F29" s="19"/>
    </row>
    <row r="30" spans="1:6" ht="47.25">
      <c r="A30" s="16">
        <f>A29+1</f>
        <v>2</v>
      </c>
      <c r="B30" s="20" t="s">
        <v>31</v>
      </c>
      <c r="C30" s="16" t="s">
        <v>12</v>
      </c>
      <c r="D30" s="18">
        <v>1</v>
      </c>
      <c r="E30" s="19"/>
      <c r="F30" s="19"/>
    </row>
    <row r="31" spans="1:6" ht="47.25">
      <c r="A31" s="16">
        <f aca="true" t="shared" si="1" ref="A31:A54">A30+1</f>
        <v>3</v>
      </c>
      <c r="B31" s="20" t="s">
        <v>32</v>
      </c>
      <c r="C31" s="16" t="s">
        <v>12</v>
      </c>
      <c r="D31" s="18">
        <v>2</v>
      </c>
      <c r="E31" s="19"/>
      <c r="F31" s="19"/>
    </row>
    <row r="32" spans="1:6" ht="47.25">
      <c r="A32" s="16">
        <f t="shared" si="1"/>
        <v>4</v>
      </c>
      <c r="B32" s="20" t="s">
        <v>33</v>
      </c>
      <c r="C32" s="16" t="s">
        <v>12</v>
      </c>
      <c r="D32" s="18">
        <v>16</v>
      </c>
      <c r="E32" s="19"/>
      <c r="F32" s="19"/>
    </row>
    <row r="33" spans="1:6" ht="31.5">
      <c r="A33" s="16">
        <f t="shared" si="1"/>
        <v>5</v>
      </c>
      <c r="B33" s="20" t="s">
        <v>34</v>
      </c>
      <c r="C33" s="16" t="s">
        <v>12</v>
      </c>
      <c r="D33" s="18">
        <v>18</v>
      </c>
      <c r="E33" s="19"/>
      <c r="F33" s="19"/>
    </row>
    <row r="34" spans="1:6" ht="31.5">
      <c r="A34" s="16">
        <f t="shared" si="1"/>
        <v>6</v>
      </c>
      <c r="B34" s="20" t="s">
        <v>35</v>
      </c>
      <c r="C34" s="16" t="s">
        <v>12</v>
      </c>
      <c r="D34" s="18">
        <v>18</v>
      </c>
      <c r="E34" s="19"/>
      <c r="F34" s="19"/>
    </row>
    <row r="35" spans="1:6" ht="31.5">
      <c r="A35" s="16">
        <f t="shared" si="1"/>
        <v>7</v>
      </c>
      <c r="B35" s="20" t="s">
        <v>36</v>
      </c>
      <c r="C35" s="16" t="s">
        <v>12</v>
      </c>
      <c r="D35" s="18">
        <v>18</v>
      </c>
      <c r="E35" s="19"/>
      <c r="F35" s="19"/>
    </row>
    <row r="36" spans="1:6" ht="15.75">
      <c r="A36" s="16">
        <f t="shared" si="1"/>
        <v>8</v>
      </c>
      <c r="B36" s="20" t="s">
        <v>37</v>
      </c>
      <c r="C36" s="16" t="s">
        <v>38</v>
      </c>
      <c r="D36" s="18">
        <v>78</v>
      </c>
      <c r="E36" s="19"/>
      <c r="F36" s="19"/>
    </row>
    <row r="37" spans="1:6" ht="15.75">
      <c r="A37" s="16">
        <f t="shared" si="1"/>
        <v>9</v>
      </c>
      <c r="B37" s="20" t="s">
        <v>39</v>
      </c>
      <c r="C37" s="16" t="s">
        <v>38</v>
      </c>
      <c r="D37" s="18">
        <v>338</v>
      </c>
      <c r="E37" s="19"/>
      <c r="F37" s="19"/>
    </row>
    <row r="38" spans="1:6" ht="15.75">
      <c r="A38" s="16">
        <f t="shared" si="1"/>
        <v>10</v>
      </c>
      <c r="B38" s="20" t="s">
        <v>40</v>
      </c>
      <c r="C38" s="16" t="s">
        <v>38</v>
      </c>
      <c r="D38" s="18">
        <v>30</v>
      </c>
      <c r="E38" s="19"/>
      <c r="F38" s="19"/>
    </row>
    <row r="39" spans="1:6" ht="31.5">
      <c r="A39" s="16">
        <f t="shared" si="1"/>
        <v>11</v>
      </c>
      <c r="B39" s="20" t="s">
        <v>41</v>
      </c>
      <c r="C39" s="16" t="s">
        <v>38</v>
      </c>
      <c r="D39" s="18">
        <v>286</v>
      </c>
      <c r="E39" s="19"/>
      <c r="F39" s="19"/>
    </row>
    <row r="40" spans="1:6" ht="15.75">
      <c r="A40" s="16">
        <f t="shared" si="1"/>
        <v>12</v>
      </c>
      <c r="B40" s="20" t="s">
        <v>42</v>
      </c>
      <c r="C40" s="16" t="s">
        <v>38</v>
      </c>
      <c r="D40" s="18">
        <v>286</v>
      </c>
      <c r="E40" s="19"/>
      <c r="F40" s="19"/>
    </row>
    <row r="41" spans="1:6" ht="31.5">
      <c r="A41" s="16">
        <f t="shared" si="1"/>
        <v>13</v>
      </c>
      <c r="B41" s="20" t="s">
        <v>43</v>
      </c>
      <c r="C41" s="16" t="s">
        <v>12</v>
      </c>
      <c r="D41" s="18">
        <v>35</v>
      </c>
      <c r="E41" s="19"/>
      <c r="F41" s="19"/>
    </row>
    <row r="42" spans="1:6" ht="31.5">
      <c r="A42" s="16">
        <f t="shared" si="1"/>
        <v>14</v>
      </c>
      <c r="B42" s="20" t="s">
        <v>44</v>
      </c>
      <c r="C42" s="16" t="s">
        <v>38</v>
      </c>
      <c r="D42" s="18">
        <v>9</v>
      </c>
      <c r="E42" s="19"/>
      <c r="F42" s="19"/>
    </row>
    <row r="43" spans="1:6" ht="31.5">
      <c r="A43" s="16">
        <f t="shared" si="1"/>
        <v>15</v>
      </c>
      <c r="B43" s="20" t="s">
        <v>45</v>
      </c>
      <c r="C43" s="16" t="s">
        <v>12</v>
      </c>
      <c r="D43" s="18">
        <v>18</v>
      </c>
      <c r="E43" s="19"/>
      <c r="F43" s="19"/>
    </row>
    <row r="44" spans="1:6" ht="47.25">
      <c r="A44" s="16">
        <f t="shared" si="1"/>
        <v>16</v>
      </c>
      <c r="B44" s="20" t="s">
        <v>46</v>
      </c>
      <c r="C44" s="16" t="s">
        <v>12</v>
      </c>
      <c r="D44" s="18">
        <v>18</v>
      </c>
      <c r="E44" s="19"/>
      <c r="F44" s="19"/>
    </row>
    <row r="45" spans="1:6" ht="15.75">
      <c r="A45" s="16">
        <f t="shared" si="1"/>
        <v>17</v>
      </c>
      <c r="B45" s="20" t="s">
        <v>47</v>
      </c>
      <c r="C45" s="16" t="s">
        <v>38</v>
      </c>
      <c r="D45" s="18">
        <v>286</v>
      </c>
      <c r="E45" s="19"/>
      <c r="F45" s="19"/>
    </row>
    <row r="46" spans="1:6" ht="31.5">
      <c r="A46" s="16">
        <f t="shared" si="1"/>
        <v>18</v>
      </c>
      <c r="B46" s="20" t="s">
        <v>48</v>
      </c>
      <c r="C46" s="16" t="s">
        <v>38</v>
      </c>
      <c r="D46" s="18">
        <v>286</v>
      </c>
      <c r="E46" s="19"/>
      <c r="F46" s="19"/>
    </row>
    <row r="47" spans="1:6" ht="15.75">
      <c r="A47" s="16">
        <f t="shared" si="1"/>
        <v>19</v>
      </c>
      <c r="B47" s="20" t="s">
        <v>49</v>
      </c>
      <c r="C47" s="16" t="s">
        <v>4</v>
      </c>
      <c r="D47" s="18">
        <v>9</v>
      </c>
      <c r="E47" s="19"/>
      <c r="F47" s="19"/>
    </row>
    <row r="48" spans="1:6" ht="15.75">
      <c r="A48" s="16">
        <f t="shared" si="1"/>
        <v>20</v>
      </c>
      <c r="B48" s="20" t="s">
        <v>50</v>
      </c>
      <c r="C48" s="16" t="s">
        <v>4</v>
      </c>
      <c r="D48" s="18">
        <v>9</v>
      </c>
      <c r="E48" s="19"/>
      <c r="F48" s="19"/>
    </row>
    <row r="49" spans="1:6" ht="15.75">
      <c r="A49" s="16">
        <f t="shared" si="1"/>
        <v>21</v>
      </c>
      <c r="B49" s="20" t="s">
        <v>51</v>
      </c>
      <c r="C49" s="16" t="s">
        <v>4</v>
      </c>
      <c r="D49" s="18">
        <v>2</v>
      </c>
      <c r="E49" s="19"/>
      <c r="F49" s="19"/>
    </row>
    <row r="50" spans="1:6" ht="31.5">
      <c r="A50" s="16">
        <f t="shared" si="1"/>
        <v>22</v>
      </c>
      <c r="B50" s="20" t="s">
        <v>52</v>
      </c>
      <c r="C50" s="16" t="s">
        <v>4</v>
      </c>
      <c r="D50" s="18">
        <v>2</v>
      </c>
      <c r="E50" s="19"/>
      <c r="F50" s="19"/>
    </row>
    <row r="51" spans="1:6" ht="15.75">
      <c r="A51" s="16">
        <f t="shared" si="1"/>
        <v>23</v>
      </c>
      <c r="B51" s="20" t="s">
        <v>53</v>
      </c>
      <c r="C51" s="16" t="s">
        <v>38</v>
      </c>
      <c r="D51" s="18">
        <v>315</v>
      </c>
      <c r="E51" s="19"/>
      <c r="F51" s="19"/>
    </row>
    <row r="52" spans="1:6" ht="15.75">
      <c r="A52" s="16">
        <f t="shared" si="1"/>
        <v>24</v>
      </c>
      <c r="B52" s="20" t="s">
        <v>54</v>
      </c>
      <c r="C52" s="16" t="s">
        <v>38</v>
      </c>
      <c r="D52" s="18">
        <v>72</v>
      </c>
      <c r="E52" s="19"/>
      <c r="F52" s="19"/>
    </row>
    <row r="53" spans="1:6" ht="15.75">
      <c r="A53" s="16">
        <f t="shared" si="1"/>
        <v>25</v>
      </c>
      <c r="B53" s="20" t="s">
        <v>55</v>
      </c>
      <c r="C53" s="16" t="s">
        <v>56</v>
      </c>
      <c r="D53" s="18">
        <v>72</v>
      </c>
      <c r="E53" s="19"/>
      <c r="F53" s="19"/>
    </row>
    <row r="54" spans="1:6" ht="31.5">
      <c r="A54" s="16">
        <f t="shared" si="1"/>
        <v>26</v>
      </c>
      <c r="B54" s="20" t="s">
        <v>57</v>
      </c>
      <c r="C54" s="16" t="s">
        <v>5</v>
      </c>
      <c r="D54" s="18">
        <v>6</v>
      </c>
      <c r="E54" s="19"/>
      <c r="F54" s="19"/>
    </row>
    <row r="55" spans="1:6" ht="15.75">
      <c r="A55" s="16"/>
      <c r="B55" s="25" t="s">
        <v>59</v>
      </c>
      <c r="C55" s="16"/>
      <c r="D55" s="18"/>
      <c r="E55" s="19"/>
      <c r="F55" s="30">
        <f>SUM(F29:F54)</f>
        <v>0</v>
      </c>
    </row>
    <row r="56" spans="1:6" ht="9.75" customHeight="1">
      <c r="A56" s="21"/>
      <c r="B56" s="22"/>
      <c r="C56" s="21"/>
      <c r="D56" s="21"/>
      <c r="E56" s="23"/>
      <c r="F56" s="19"/>
    </row>
    <row r="57" spans="1:6" ht="15.75">
      <c r="A57" s="16"/>
      <c r="B57" s="24"/>
      <c r="C57" s="16"/>
      <c r="D57" s="16"/>
      <c r="E57" s="25" t="s">
        <v>6</v>
      </c>
      <c r="F57" s="26">
        <f>F27+F55</f>
        <v>0</v>
      </c>
    </row>
    <row r="58" spans="1:6" ht="15.75">
      <c r="A58" s="27"/>
      <c r="B58" s="28"/>
      <c r="C58" s="27"/>
      <c r="D58" s="27"/>
      <c r="E58" s="29" t="s">
        <v>7</v>
      </c>
      <c r="F58" s="30">
        <f>F57*0.2</f>
        <v>0</v>
      </c>
    </row>
    <row r="59" spans="1:6" ht="15.75">
      <c r="A59" s="16"/>
      <c r="B59" s="24"/>
      <c r="C59" s="16"/>
      <c r="D59" s="16"/>
      <c r="E59" s="31" t="s">
        <v>8</v>
      </c>
      <c r="F59" s="30">
        <f>SUM(F57:F58)</f>
        <v>0</v>
      </c>
    </row>
    <row r="63" spans="1:6" s="1" customFormat="1" ht="15.75">
      <c r="A63" s="12"/>
      <c r="B63" s="12"/>
      <c r="C63" s="12"/>
      <c r="D63" s="12"/>
      <c r="E63" s="12"/>
      <c r="F63" s="12"/>
    </row>
    <row r="64" spans="1:6" s="1" customFormat="1" ht="15.75">
      <c r="A64" s="7"/>
      <c r="B64" s="8"/>
      <c r="C64" s="9"/>
      <c r="D64" s="10"/>
      <c r="E64" s="8"/>
      <c r="F64" s="8"/>
    </row>
    <row r="65" spans="1:6" s="1" customFormat="1" ht="15.75">
      <c r="A65" s="9"/>
      <c r="B65" s="9"/>
      <c r="C65" s="9"/>
      <c r="D65" s="9"/>
      <c r="E65" s="9"/>
      <c r="F65" s="9"/>
    </row>
    <row r="66" s="1" customFormat="1" ht="15.75">
      <c r="F66" s="2"/>
    </row>
    <row r="67" spans="5:6" s="1" customFormat="1" ht="15.75">
      <c r="E67" s="3"/>
      <c r="F67" s="3"/>
    </row>
    <row r="68" s="1" customFormat="1" ht="15.75">
      <c r="F68" s="2"/>
    </row>
  </sheetData>
  <sheetProtection/>
  <autoFilter ref="A11:F26"/>
  <mergeCells count="3">
    <mergeCell ref="A5:F5"/>
    <mergeCell ref="A7:F7"/>
    <mergeCell ref="A8:F8"/>
  </mergeCells>
  <printOptions/>
  <pageMargins left="0.26" right="0.17" top="0.75" bottom="0.54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2018-07-12T10:07:30Z</dcterms:modified>
  <cp:category/>
  <cp:version/>
  <cp:contentType/>
  <cp:contentStatus/>
</cp:coreProperties>
</file>